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22050" windowHeight="952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Sayfa1!$A$1:$C$37</definedName>
  </definedNames>
  <calcPr calcId="144525"/>
</workbook>
</file>

<file path=xl/calcChain.xml><?xml version="1.0" encoding="utf-8"?>
<calcChain xmlns="http://schemas.openxmlformats.org/spreadsheetml/2006/main">
  <c r="C19" i="1" l="1"/>
  <c r="C25" i="1" l="1"/>
  <c r="C27" i="1" s="1"/>
</calcChain>
</file>

<file path=xl/sharedStrings.xml><?xml version="1.0" encoding="utf-8"?>
<sst xmlns="http://schemas.openxmlformats.org/spreadsheetml/2006/main" count="30" uniqueCount="28">
  <si>
    <t>μL</t>
  </si>
  <si>
    <t>mm</t>
  </si>
  <si>
    <t>μg</t>
  </si>
  <si>
    <t>Specific Rotation</t>
  </si>
  <si>
    <t>Cell Volume</t>
  </si>
  <si>
    <t>Path Length</t>
  </si>
  <si>
    <t>Flow Rate</t>
  </si>
  <si>
    <t>Sensitivity</t>
  </si>
  <si>
    <t>Peak Area</t>
  </si>
  <si>
    <t>Peak End Time</t>
  </si>
  <si>
    <t>Peak Start Time</t>
  </si>
  <si>
    <t>Units</t>
  </si>
  <si>
    <t>Value</t>
  </si>
  <si>
    <t>gwyanik@pdr-separations.com
561 818-8445
www.pdr-separations.com</t>
  </si>
  <si>
    <t>Specific Rotation Calculator</t>
  </si>
  <si>
    <t>Sample Info</t>
  </si>
  <si>
    <t>Name</t>
  </si>
  <si>
    <t>Accuracy Rank</t>
  </si>
  <si>
    <t>Accuracy of 3 = very accurate; 2 = reasonably accurate; 1 = approximate.
Depends on how many flow cell volumes are in peak volume.</t>
  </si>
  <si>
    <t>Peak volume/FC volume</t>
  </si>
  <si>
    <t>mV*second</t>
  </si>
  <si>
    <t>trans Stilbene Oxide
IA, IPA
20150426</t>
  </si>
  <si>
    <t>mL/minute</t>
  </si>
  <si>
    <t>μDeg/Volt</t>
  </si>
  <si>
    <t>minute</t>
  </si>
  <si>
    <t>D /dm*(g/mL)</t>
  </si>
  <si>
    <t>calculated</t>
  </si>
  <si>
    <t>Peak 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</si>
</sst>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FAC9"/>
        <bgColor indexed="64"/>
      </patternFill>
    </fill>
    <fill>
      <patternFill patternType="solid">
        <fgColor rgb="FFF2F7B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2" fillId="3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164" fontId="1" fillId="3" borderId="0" xfId="0" applyNumberFormat="1" applyFont="1" applyFill="1" applyAlignment="1">
      <alignment vertical="top"/>
    </xf>
    <xf numFmtId="4" fontId="1" fillId="3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7BF"/>
      <color rgb="FFBEFA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D31" sqref="D31"/>
    </sheetView>
  </sheetViews>
  <sheetFormatPr defaultColWidth="9.140625" defaultRowHeight="15.75" x14ac:dyDescent="0.25"/>
  <cols>
    <col min="1" max="1" width="26.140625" style="5" customWidth="1"/>
    <col min="2" max="2" width="18.85546875" style="6" customWidth="1"/>
    <col min="3" max="3" width="16.42578125" style="8" customWidth="1"/>
    <col min="4" max="4" width="17.28515625" style="6" customWidth="1"/>
    <col min="5" max="5" width="16.140625" style="6" customWidth="1"/>
    <col min="6" max="6" width="19.42578125" style="6" customWidth="1"/>
    <col min="7" max="7" width="30.28515625" style="6" customWidth="1"/>
    <col min="8" max="8" width="20.85546875" style="6" customWidth="1"/>
    <col min="9" max="9" width="21.42578125" style="6" customWidth="1"/>
    <col min="10" max="10" width="14.7109375" style="6" customWidth="1"/>
    <col min="11" max="11" width="14.42578125" style="6" customWidth="1"/>
    <col min="12" max="16384" width="9.140625" style="6"/>
  </cols>
  <sheetData>
    <row r="1" spans="1:6" s="1" customFormat="1" ht="39.950000000000003" customHeight="1" x14ac:dyDescent="0.25">
      <c r="A1" s="19" t="s">
        <v>13</v>
      </c>
      <c r="B1" s="19"/>
      <c r="C1" s="19"/>
      <c r="D1" s="2"/>
      <c r="E1" s="2"/>
      <c r="F1" s="2"/>
    </row>
    <row r="2" spans="1:6" s="1" customFormat="1" ht="15.75" customHeight="1" x14ac:dyDescent="0.25">
      <c r="C2" s="2"/>
      <c r="D2" s="2"/>
      <c r="E2" s="2"/>
      <c r="F2" s="2"/>
    </row>
    <row r="3" spans="1:6" s="4" customFormat="1" ht="15.75" customHeight="1" x14ac:dyDescent="0.25">
      <c r="A3" s="20" t="s">
        <v>14</v>
      </c>
      <c r="B3" s="21"/>
      <c r="C3" s="21"/>
      <c r="D3" s="3"/>
      <c r="E3" s="3"/>
      <c r="F3" s="3"/>
    </row>
    <row r="5" spans="1:6" s="16" customFormat="1" x14ac:dyDescent="0.25">
      <c r="A5" s="16" t="s">
        <v>16</v>
      </c>
      <c r="B5" s="16" t="s">
        <v>11</v>
      </c>
      <c r="C5" s="17" t="s">
        <v>12</v>
      </c>
    </row>
    <row r="7" spans="1:6" x14ac:dyDescent="0.25">
      <c r="A7" s="5" t="s">
        <v>7</v>
      </c>
      <c r="B7" s="6" t="s">
        <v>23</v>
      </c>
      <c r="C7" s="7">
        <v>200000</v>
      </c>
    </row>
    <row r="9" spans="1:6" x14ac:dyDescent="0.25">
      <c r="A9" s="5" t="s">
        <v>4</v>
      </c>
      <c r="B9" s="6" t="s">
        <v>0</v>
      </c>
      <c r="C9" s="8">
        <v>19</v>
      </c>
    </row>
    <row r="11" spans="1:6" x14ac:dyDescent="0.25">
      <c r="A11" s="5" t="s">
        <v>5</v>
      </c>
      <c r="B11" s="6" t="s">
        <v>1</v>
      </c>
      <c r="C11" s="8">
        <v>35</v>
      </c>
    </row>
    <row r="13" spans="1:6" s="10" customFormat="1" x14ac:dyDescent="0.25">
      <c r="A13" s="9" t="s">
        <v>6</v>
      </c>
      <c r="B13" s="10" t="s">
        <v>22</v>
      </c>
      <c r="C13" s="12">
        <v>0.5</v>
      </c>
    </row>
    <row r="15" spans="1:6" s="10" customFormat="1" x14ac:dyDescent="0.25">
      <c r="A15" s="9" t="s">
        <v>27</v>
      </c>
      <c r="B15" s="10" t="s">
        <v>2</v>
      </c>
      <c r="C15" s="11">
        <v>12.5</v>
      </c>
    </row>
    <row r="17" spans="1:3" s="10" customFormat="1" x14ac:dyDescent="0.25">
      <c r="A17" s="9" t="s">
        <v>8</v>
      </c>
      <c r="B17" s="10" t="s">
        <v>20</v>
      </c>
      <c r="C17" s="12">
        <v>616.63</v>
      </c>
    </row>
    <row r="19" spans="1:3" s="14" customFormat="1" x14ac:dyDescent="0.25">
      <c r="A19" s="13" t="s">
        <v>3</v>
      </c>
      <c r="B19" s="14" t="s">
        <v>25</v>
      </c>
      <c r="C19" s="15">
        <f>C7*C13*C17 /(C15*C11*600)</f>
        <v>234.90666666666667</v>
      </c>
    </row>
    <row r="21" spans="1:3" x14ac:dyDescent="0.25">
      <c r="A21" s="5" t="s">
        <v>10</v>
      </c>
      <c r="B21" s="6" t="s">
        <v>24</v>
      </c>
      <c r="C21" s="8">
        <v>8.6999999999999993</v>
      </c>
    </row>
    <row r="23" spans="1:3" x14ac:dyDescent="0.25">
      <c r="A23" s="5" t="s">
        <v>9</v>
      </c>
      <c r="B23" s="6" t="s">
        <v>24</v>
      </c>
      <c r="C23" s="8">
        <v>9.89</v>
      </c>
    </row>
    <row r="25" spans="1:3" x14ac:dyDescent="0.25">
      <c r="A25" s="5" t="s">
        <v>19</v>
      </c>
      <c r="B25" s="6" t="s">
        <v>26</v>
      </c>
      <c r="C25" s="18">
        <f>(C23-C21)*C13*1000 /C9</f>
        <v>31.315789473684248</v>
      </c>
    </row>
    <row r="27" spans="1:3" x14ac:dyDescent="0.25">
      <c r="A27" s="5" t="s">
        <v>17</v>
      </c>
      <c r="B27" s="6" t="s">
        <v>26</v>
      </c>
      <c r="C27" s="7">
        <f>IF(C25&gt;20,3,IF(C25&gt;8,2,1))</f>
        <v>3</v>
      </c>
    </row>
    <row r="28" spans="1:3" ht="31.5" customHeight="1" x14ac:dyDescent="0.25">
      <c r="A28" s="23" t="s">
        <v>18</v>
      </c>
      <c r="B28" s="23"/>
      <c r="C28" s="23"/>
    </row>
    <row r="30" spans="1:3" x14ac:dyDescent="0.25">
      <c r="A30" s="5" t="s">
        <v>15</v>
      </c>
      <c r="B30" s="22" t="s">
        <v>21</v>
      </c>
      <c r="C30" s="22"/>
    </row>
    <row r="31" spans="1:3" x14ac:dyDescent="0.25">
      <c r="B31" s="22"/>
      <c r="C31" s="22"/>
    </row>
    <row r="32" spans="1:3" x14ac:dyDescent="0.25">
      <c r="B32" s="22"/>
      <c r="C32" s="22"/>
    </row>
    <row r="33" spans="2:3" x14ac:dyDescent="0.25">
      <c r="B33" s="22"/>
      <c r="C33" s="22"/>
    </row>
    <row r="34" spans="2:3" x14ac:dyDescent="0.25">
      <c r="B34" s="22"/>
      <c r="C34" s="22"/>
    </row>
    <row r="35" spans="2:3" x14ac:dyDescent="0.25">
      <c r="B35" s="22"/>
      <c r="C35" s="22"/>
    </row>
    <row r="36" spans="2:3" x14ac:dyDescent="0.25">
      <c r="B36" s="22"/>
      <c r="C36" s="22"/>
    </row>
    <row r="37" spans="2:3" x14ac:dyDescent="0.25">
      <c r="B37" s="22"/>
      <c r="C37" s="22"/>
    </row>
  </sheetData>
  <mergeCells count="4">
    <mergeCell ref="A1:C1"/>
    <mergeCell ref="A3:C3"/>
    <mergeCell ref="B30:C37"/>
    <mergeCell ref="A28:C28"/>
  </mergeCells>
  <printOptions horizontalCentered="1"/>
  <pageMargins left="1" right="1" top="1.2" bottom="0.9" header="0.3" footer="0.4"/>
  <pageSetup orientation="portrait" r:id="rId1"/>
  <headerFooter>
    <oddHeader xml:space="preserve">&amp;L&amp;G&amp;R&amp;8Advanced Laser Polarimeters (ALP)
Eluent Mixers, Column Selectors, Injector/Collectors
AutoMDS/AutoPrep/AutoCCC/AutoSMB Software and Systems
Integration/Installation, Onsite/Remote Support, Purification Services
</oddHeader>
    <oddFooter>&amp;L&amp;"-,Bold"&amp;10PDR-Separations&amp;C&amp;"-,Bold"&amp;10Specific Rotation Calculator&amp;R&amp;"-,Bold"&amp;10Page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gary</cp:lastModifiedBy>
  <cp:lastPrinted>2015-04-27T12:56:46Z</cp:lastPrinted>
  <dcterms:created xsi:type="dcterms:W3CDTF">2015-04-26T08:33:36Z</dcterms:created>
  <dcterms:modified xsi:type="dcterms:W3CDTF">2015-05-23T11:45:48Z</dcterms:modified>
</cp:coreProperties>
</file>